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<sst xmlns="http://schemas.openxmlformats.org/spreadsheetml/2006/main" count="290" uniqueCount="218">
  <si>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</si>
  <si>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</si>
  <si>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</si>
  <si>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</si>
  <si>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</si>
  <si>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</si>
  <si>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</si>
  <si>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</si>
  <si>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</si>
  <si>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</si>
  <si>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</si>
  <si>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</si>
  <si>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</si>
  <si>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</si>
  <si>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</si>
  <si>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</si>
  <si>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</si>
  <si>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</si>
  <si>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</si>
  <si>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</si>
  <si>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</si>
  <si>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</si>
  <si>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</si>
  <si>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</si>
  <si>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</si>
  <si>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</si>
  <si>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</si>
  <si>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</si>
  <si>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</si>
  <si>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</si>
  <si>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</si>
  <si>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</si>
  <si>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</si>
  <si>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</si>
  <si>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</si>
  <si>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</si>
  <si>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</si>
  <si>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</si>
  <si>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</si>
  <si>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</si>
  <si>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</si>
  <si>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</si>
  <si>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</si>
  <si>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</si>
  <si>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</si>
  <si>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</si>
  <si>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</si>
  <si>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</si>
  <si>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</si>
  <si>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</si>
  <si>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</si>
  <si>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</si>
  <si>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</si>
  <si>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</si>
  <si>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</si>
  <si>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</si>
  <si>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</si>
  <si>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</si>
  <si>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</si>
  <si>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</si>
  <si>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</si>
  <si>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</si>
  <si>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</si>
  <si>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</si>
  <si>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</si>
  <si>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</si>
  <si>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</si>
  <si>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</si>
  <si>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</si>
  <si>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</si>
  <si>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</si>
  <si>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</si>
  <si>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</si>
  <si>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</si>
  <si>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</si>
  <si>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</si>
  <si>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</si>
  <si>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</si>
  <si>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</si>
  <si>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</si>
  <si>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</si>
  <si>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</si>
  <si>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</si>
  <si>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</si>
  <si>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</si>
  <si>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</si>
  <si>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</si>
  <si>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</si>
  <si>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</si>
  <si>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</si>
  <si>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</si>
  <si>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</si>
  <si>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</si>
  <si>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</si>
  <si>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</si>
  <si>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</si>
  <si>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</si>
  <si>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</si>
  <si>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</si>
  <si>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</si>
  <si>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</si>
  <si>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</si>
  <si>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</si>
  <si>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</si>
  <si>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</si>
  <si>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</si>
  <si>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</si>
  <si>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</si>
  <si>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</si>
  <si>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</si>
  <si>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</si>
  <si>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</si>
  <si>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</si>
  <si>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</si>
  <si>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</si>
  <si>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</si>
  <si>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</si>
  <si>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</si>
  <si>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</si>
  <si>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</si>
  <si>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</si>
  <si>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</si>
  <si>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</si>
  <si>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</si>
  <si>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</si>
  <si>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</si>
  <si>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</si>
  <si>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</si>
  <si>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</si>
  <si>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</si>
  <si>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</si>
  <si>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</si>
  <si>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</si>
  <si>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</si>
  <si>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</si>
  <si>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</si>
  <si>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</si>
  <si>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</si>
  <si>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</si>
  <si>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</si>
  <si>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</si>
  <si>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</si>
  <si>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</si>
  <si>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</si>
  <si>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</si>
  <si>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</si>
  <si>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</si>
  <si>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</si>
  <si>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</si>
  <si>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</si>
  <si>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</si>
  <si>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</si>
  <si>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</si>
  <si>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</si>
  <si>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</si>
  <si>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</si>
  <si>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</si>
  <si>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</si>
  <si>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</si>
  <si>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</si>
  <si>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</si>
  <si>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</si>
  <si>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</si>
  <si>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</si>
  <si>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</si>
  <si>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</si>
  <si>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</si>
  <si>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</si>
  <si>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</si>
  <si>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</si>
  <si>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</si>
  <si>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</si>
  <si>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</si>
  <si>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</si>
  <si>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</si>
  <si>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</si>
  <si>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</si>
  <si>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</si>
  <si>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</si>
  <si>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</si>
  <si>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</si>
  <si>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</si>
  <si>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</si>
  <si>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</si>
  <si>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</si>
  <si>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</si>
  <si>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</si>
  <si>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</si>
  <si>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</si>
  <si>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</si>
  <si>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</si>
  <si>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</si>
  <si>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</si>
  <si>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</si>
  <si>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</si>
  <si>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</si>
  <si>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</si>
  <si>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</si>
  <si>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</si>
  <si>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</si>
  <si>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</si>
  <si>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</si>
  <si>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</si>
  <si>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</si>
  <si>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</si>
  <si>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</si>
  <si>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</si>
  <si>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</si>
  <si>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</si>
  <si>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</si>
  <si>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</si>
  <si>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</si>
  <si>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</si>
  <si>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Н.І. Дяченко</t>
  </si>
  <si>
    <t>(0564) 92-22-94</t>
  </si>
  <si>
    <t>(0564) 92-25-36</t>
  </si>
  <si>
    <t>inbox@dg.dp.court.gov.ua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</si>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</sst>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&amp;L9F20FAE1&amp;C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737</v>
      </c>
      <c r="F6" s="105">
        <v>275</v>
      </c>
      <c r="G6" s="105">
        <v>10</v>
      </c>
      <c r="H6" s="105">
        <v>389</v>
      </c>
      <c r="I6" s="105" t="s">
        <v>206</v>
      </c>
      <c r="J6" s="105">
        <v>348</v>
      </c>
      <c r="K6" s="84">
        <v>193</v>
      </c>
      <c r="L6" s="91">
        <f>E6-F6</f>
        <v>462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2723</v>
      </c>
      <c r="F7" s="105">
        <v>2695</v>
      </c>
      <c r="G7" s="105">
        <v>2</v>
      </c>
      <c r="H7" s="105">
        <v>2681</v>
      </c>
      <c r="I7" s="105">
        <v>2191</v>
      </c>
      <c r="J7" s="105">
        <v>42</v>
      </c>
      <c r="K7" s="84"/>
      <c r="L7" s="91">
        <f>E7-F7</f>
        <v>28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499</v>
      </c>
      <c r="F9" s="105">
        <v>468</v>
      </c>
      <c r="G9" s="105">
        <v>4</v>
      </c>
      <c r="H9" s="85">
        <v>449</v>
      </c>
      <c r="I9" s="105">
        <v>225</v>
      </c>
      <c r="J9" s="105">
        <v>50</v>
      </c>
      <c r="K9" s="84"/>
      <c r="L9" s="91">
        <f>E9-F9</f>
        <v>31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/>
      <c r="H10" s="105">
        <v>2</v>
      </c>
      <c r="I10" s="105"/>
      <c r="J10" s="105"/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64</v>
      </c>
      <c r="F12" s="105">
        <v>64</v>
      </c>
      <c r="G12" s="105"/>
      <c r="H12" s="105">
        <v>64</v>
      </c>
      <c r="I12" s="105">
        <v>48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>
        <v>1</v>
      </c>
      <c r="I13" s="105">
        <v>1</v>
      </c>
      <c r="J13" s="105">
        <v>2</v>
      </c>
      <c r="K13" s="84">
        <v>1</v>
      </c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49</v>
      </c>
      <c r="F14" s="112">
        <v>47</v>
      </c>
      <c r="G14" s="112"/>
      <c r="H14" s="112">
        <v>39</v>
      </c>
      <c r="I14" s="112">
        <v>31</v>
      </c>
      <c r="J14" s="112">
        <v>10</v>
      </c>
      <c r="K14" s="94"/>
      <c r="L14" s="91">
        <f>E14-F14</f>
        <v>2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2</v>
      </c>
      <c r="G15" s="112"/>
      <c r="H15" s="112">
        <v>2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4080</v>
      </c>
      <c r="F16" s="86">
        <f>SUM(F6:F15)</f>
        <v>3553</v>
      </c>
      <c r="G16" s="86">
        <f>SUM(G6:G15)</f>
        <v>16</v>
      </c>
      <c r="H16" s="86">
        <f>SUM(H6:H15)</f>
        <v>3628</v>
      </c>
      <c r="I16" s="86">
        <f>SUM(I6:I15)</f>
        <v>2497</v>
      </c>
      <c r="J16" s="86">
        <f>SUM(J6:J15)</f>
        <v>452</v>
      </c>
      <c r="K16" s="86">
        <f>SUM(K6:K15)</f>
        <v>194</v>
      </c>
      <c r="L16" s="91">
        <f>E16-F16</f>
        <v>527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37</v>
      </c>
      <c r="F17" s="84">
        <v>33</v>
      </c>
      <c r="G17" s="84"/>
      <c r="H17" s="84">
        <v>33</v>
      </c>
      <c r="I17" s="84">
        <v>19</v>
      </c>
      <c r="J17" s="84">
        <v>4</v>
      </c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35</v>
      </c>
      <c r="F18" s="84">
        <v>20</v>
      </c>
      <c r="G18" s="84">
        <v>1</v>
      </c>
      <c r="H18" s="84">
        <v>27</v>
      </c>
      <c r="I18" s="84">
        <v>11</v>
      </c>
      <c r="J18" s="84">
        <v>8</v>
      </c>
      <c r="K18" s="84">
        <v>5</v>
      </c>
      <c r="L18" s="91">
        <f>E18-F18</f>
        <v>15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55</v>
      </c>
      <c r="F25" s="94">
        <v>37</v>
      </c>
      <c r="G25" s="94">
        <v>1</v>
      </c>
      <c r="H25" s="94">
        <v>43</v>
      </c>
      <c r="I25" s="94">
        <v>12</v>
      </c>
      <c r="J25" s="94">
        <v>12</v>
      </c>
      <c r="K25" s="94">
        <v>5</v>
      </c>
      <c r="L25" s="91">
        <f>E25-F25</f>
        <v>18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1598</v>
      </c>
      <c r="F26" s="84">
        <v>1399</v>
      </c>
      <c r="G26" s="84"/>
      <c r="H26" s="84">
        <v>1540</v>
      </c>
      <c r="I26" s="84">
        <v>1338</v>
      </c>
      <c r="J26" s="84">
        <v>58</v>
      </c>
      <c r="K26" s="84"/>
      <c r="L26" s="91">
        <f>E26-F26</f>
        <v>199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18</v>
      </c>
      <c r="F27" s="84">
        <v>18</v>
      </c>
      <c r="G27" s="84"/>
      <c r="H27" s="84">
        <v>18</v>
      </c>
      <c r="I27" s="84">
        <v>9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1942</v>
      </c>
      <c r="F28" s="84">
        <v>1696</v>
      </c>
      <c r="G28" s="84">
        <v>2</v>
      </c>
      <c r="H28" s="84">
        <v>1809</v>
      </c>
      <c r="I28" s="84">
        <v>1618</v>
      </c>
      <c r="J28" s="84">
        <v>133</v>
      </c>
      <c r="K28" s="84">
        <v>2</v>
      </c>
      <c r="L28" s="91">
        <f>E28-F28</f>
        <v>246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2254</v>
      </c>
      <c r="F29" s="84">
        <v>1638</v>
      </c>
      <c r="G29" s="84">
        <v>16</v>
      </c>
      <c r="H29" s="84">
        <v>1682</v>
      </c>
      <c r="I29" s="84">
        <v>1430</v>
      </c>
      <c r="J29" s="84">
        <v>572</v>
      </c>
      <c r="K29" s="84">
        <v>93</v>
      </c>
      <c r="L29" s="91">
        <f>E29-F29</f>
        <v>616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85</v>
      </c>
      <c r="F30" s="84">
        <v>84</v>
      </c>
      <c r="G30" s="84"/>
      <c r="H30" s="84">
        <v>85</v>
      </c>
      <c r="I30" s="84">
        <v>72</v>
      </c>
      <c r="J30" s="84"/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86</v>
      </c>
      <c r="F31" s="84">
        <v>72</v>
      </c>
      <c r="G31" s="84"/>
      <c r="H31" s="84">
        <v>67</v>
      </c>
      <c r="I31" s="84">
        <v>56</v>
      </c>
      <c r="J31" s="84">
        <v>19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45</v>
      </c>
      <c r="F32" s="84">
        <v>38</v>
      </c>
      <c r="G32" s="84">
        <v>1</v>
      </c>
      <c r="H32" s="84">
        <v>34</v>
      </c>
      <c r="I32" s="84">
        <v>12</v>
      </c>
      <c r="J32" s="84">
        <v>11</v>
      </c>
      <c r="K32" s="84">
        <v>1</v>
      </c>
      <c r="L32" s="91">
        <f>E32-F32</f>
        <v>7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</v>
      </c>
      <c r="F33" s="84">
        <v>4</v>
      </c>
      <c r="G33" s="84"/>
      <c r="H33" s="84">
        <v>5</v>
      </c>
      <c r="I33" s="84">
        <v>3</v>
      </c>
      <c r="J33" s="84">
        <v>1</v>
      </c>
      <c r="K33" s="84"/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8</v>
      </c>
      <c r="F35" s="84">
        <v>8</v>
      </c>
      <c r="G35" s="84"/>
      <c r="H35" s="84">
        <v>8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39</v>
      </c>
      <c r="F36" s="84">
        <v>31</v>
      </c>
      <c r="G36" s="84">
        <v>1</v>
      </c>
      <c r="H36" s="84">
        <v>26</v>
      </c>
      <c r="I36" s="84">
        <v>6</v>
      </c>
      <c r="J36" s="84">
        <v>13</v>
      </c>
      <c r="K36" s="84"/>
      <c r="L36" s="91">
        <f>E36-F36</f>
        <v>8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150</v>
      </c>
      <c r="F37" s="84">
        <v>143</v>
      </c>
      <c r="G37" s="84"/>
      <c r="H37" s="84">
        <v>132</v>
      </c>
      <c r="I37" s="84">
        <v>78</v>
      </c>
      <c r="J37" s="84">
        <v>18</v>
      </c>
      <c r="K37" s="84">
        <v>2</v>
      </c>
      <c r="L37" s="91">
        <f>E37-F37</f>
        <v>7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3</v>
      </c>
      <c r="F39" s="84">
        <v>2</v>
      </c>
      <c r="G39" s="84"/>
      <c r="H39" s="84">
        <v>2</v>
      </c>
      <c r="I39" s="84">
        <v>2</v>
      </c>
      <c r="J39" s="84">
        <v>1</v>
      </c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4544</v>
      </c>
      <c r="F40" s="94">
        <v>3653</v>
      </c>
      <c r="G40" s="94">
        <v>19</v>
      </c>
      <c r="H40" s="94">
        <v>3718</v>
      </c>
      <c r="I40" s="94">
        <v>2935</v>
      </c>
      <c r="J40" s="94">
        <v>826</v>
      </c>
      <c r="K40" s="94">
        <v>98</v>
      </c>
      <c r="L40" s="91">
        <f>E40-F40</f>
        <v>891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2640</v>
      </c>
      <c r="F41" s="84">
        <v>2503</v>
      </c>
      <c r="G41" s="84"/>
      <c r="H41" s="84">
        <v>2434</v>
      </c>
      <c r="I41" s="84" t="s">
        <v>206</v>
      </c>
      <c r="J41" s="84">
        <v>206</v>
      </c>
      <c r="K41" s="84">
        <v>2</v>
      </c>
      <c r="L41" s="91">
        <f>E41-F41</f>
        <v>137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35</v>
      </c>
      <c r="F42" s="84">
        <v>32</v>
      </c>
      <c r="G42" s="84"/>
      <c r="H42" s="84">
        <v>10</v>
      </c>
      <c r="I42" s="84" t="s">
        <v>206</v>
      </c>
      <c r="J42" s="84">
        <v>25</v>
      </c>
      <c r="K42" s="84">
        <v>2</v>
      </c>
      <c r="L42" s="91">
        <f>E42-F42</f>
        <v>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14</v>
      </c>
      <c r="F43" s="84">
        <v>14</v>
      </c>
      <c r="G43" s="84"/>
      <c r="H43" s="84">
        <v>14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2656</v>
      </c>
      <c r="F45" s="84">
        <f>F41+F43+F44</f>
        <v>2519</v>
      </c>
      <c r="G45" s="84">
        <f>G41+G43+G44</f>
        <v>0</v>
      </c>
      <c r="H45" s="84">
        <f>H41+H43+H44</f>
        <v>2450</v>
      </c>
      <c r="I45" s="84">
        <f>I43+I44</f>
        <v>10</v>
      </c>
      <c r="J45" s="84">
        <f>J41+J43+J44</f>
        <v>206</v>
      </c>
      <c r="K45" s="84">
        <f>K41+K43+K44</f>
        <v>2</v>
      </c>
      <c r="L45" s="91">
        <f>E45-F45</f>
        <v>137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11335</v>
      </c>
      <c r="F46" s="84">
        <f t="shared" si="0"/>
        <v>9762</v>
      </c>
      <c r="G46" s="84">
        <f t="shared" si="0"/>
        <v>36</v>
      </c>
      <c r="H46" s="84">
        <f t="shared" si="0"/>
        <v>9839</v>
      </c>
      <c r="I46" s="84">
        <f t="shared" si="0"/>
        <v>5454</v>
      </c>
      <c r="J46" s="84">
        <f t="shared" si="0"/>
        <v>1496</v>
      </c>
      <c r="K46" s="84">
        <f t="shared" si="0"/>
        <v>299</v>
      </c>
      <c r="L46" s="91">
        <f>E46-F46</f>
        <v>1573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&amp;L9F20FAE1&amp;C&amp;R2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29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318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17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67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97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27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38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78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465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15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45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1438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119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69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159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33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&amp;L9F20FAE1&amp;C&amp;R3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390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327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4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68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3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1418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6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20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49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6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794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1366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1196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1756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2788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169945682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40780197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17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175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75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8054</v>
      </c>
      <c r="F57" s="115">
        <f>F58+F61+F62+F63</f>
        <v>1519</v>
      </c>
      <c r="G57" s="115">
        <f>G58+G61+G62+G63</f>
        <v>163</v>
      </c>
      <c r="H57" s="115">
        <f>H58+H61+H62+H63</f>
        <v>52</v>
      </c>
      <c r="I57" s="115">
        <f>I58+I61+I62+I63</f>
        <v>51</v>
      </c>
    </row>
    <row r="58" spans="1:9" ht="13.5" customHeight="1">
      <c r="A58" s="219" t="s">
        <v>103</v>
      </c>
      <c r="B58" s="219"/>
      <c r="C58" s="219"/>
      <c r="D58" s="219"/>
      <c r="E58" s="94">
        <v>3276</v>
      </c>
      <c r="F58" s="94">
        <v>230</v>
      </c>
      <c r="G58" s="94">
        <v>80</v>
      </c>
      <c r="H58" s="94">
        <v>27</v>
      </c>
      <c r="I58" s="94">
        <v>15</v>
      </c>
    </row>
    <row r="59" spans="1:9" ht="13.5" customHeight="1">
      <c r="A59" s="284" t="s">
        <v>204</v>
      </c>
      <c r="B59" s="285"/>
      <c r="C59" s="285"/>
      <c r="D59" s="286"/>
      <c r="E59" s="86">
        <v>117</v>
      </c>
      <c r="F59" s="86">
        <v>153</v>
      </c>
      <c r="G59" s="86">
        <v>80</v>
      </c>
      <c r="H59" s="86">
        <v>26</v>
      </c>
      <c r="I59" s="86">
        <v>13</v>
      </c>
    </row>
    <row r="60" spans="1:9" ht="13.5" customHeight="1">
      <c r="A60" s="284" t="s">
        <v>205</v>
      </c>
      <c r="B60" s="285"/>
      <c r="C60" s="285"/>
      <c r="D60" s="286"/>
      <c r="E60" s="86">
        <v>2653</v>
      </c>
      <c r="F60" s="86">
        <v>28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22</v>
      </c>
      <c r="F61" s="84">
        <v>17</v>
      </c>
      <c r="G61" s="84">
        <v>2</v>
      </c>
      <c r="H61" s="84">
        <v>2</v>
      </c>
      <c r="I61" s="84"/>
    </row>
    <row r="62" spans="1:9" ht="13.5" customHeight="1">
      <c r="A62" s="272" t="s">
        <v>104</v>
      </c>
      <c r="B62" s="272"/>
      <c r="C62" s="272"/>
      <c r="D62" s="272"/>
      <c r="E62" s="84">
        <v>2326</v>
      </c>
      <c r="F62" s="84">
        <v>1252</v>
      </c>
      <c r="G62" s="84">
        <v>81</v>
      </c>
      <c r="H62" s="84">
        <v>23</v>
      </c>
      <c r="I62" s="84">
        <v>36</v>
      </c>
    </row>
    <row r="63" spans="1:9" ht="13.5" customHeight="1">
      <c r="A63" s="219" t="s">
        <v>108</v>
      </c>
      <c r="B63" s="219"/>
      <c r="C63" s="219"/>
      <c r="D63" s="219"/>
      <c r="E63" s="84">
        <v>2430</v>
      </c>
      <c r="F63" s="84">
        <v>20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2710</v>
      </c>
      <c r="G67" s="108">
        <v>27653204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1243</v>
      </c>
      <c r="G68" s="88">
        <v>16204814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1467</v>
      </c>
      <c r="G69" s="88">
        <v>11448390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906</v>
      </c>
      <c r="G70" s="108">
        <v>666829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&amp;L9F20FAE1&amp;C&amp;R4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19.986631016042782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42.92035398230089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41.666666666666664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11.864406779661017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0.970873786407767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100.78877279246056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1639.8333333333333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1889.1666666666667</v>
      </c>
    </row>
    <row r="11" spans="1:4" ht="16.5" customHeight="1">
      <c r="A11" s="209" t="s">
        <v>62</v>
      </c>
      <c r="B11" s="211"/>
      <c r="C11" s="10">
        <v>9</v>
      </c>
      <c r="D11" s="84">
        <v>65</v>
      </c>
    </row>
    <row r="12" spans="1:4" ht="16.5" customHeight="1">
      <c r="A12" s="272" t="s">
        <v>103</v>
      </c>
      <c r="B12" s="272"/>
      <c r="C12" s="10">
        <v>10</v>
      </c>
      <c r="D12" s="84">
        <v>43</v>
      </c>
    </row>
    <row r="13" spans="1:4" ht="16.5" customHeight="1">
      <c r="A13" s="284" t="s">
        <v>204</v>
      </c>
      <c r="B13" s="286"/>
      <c r="C13" s="10">
        <v>11</v>
      </c>
      <c r="D13" s="94">
        <v>290</v>
      </c>
    </row>
    <row r="14" spans="1:4" ht="16.5" customHeight="1">
      <c r="A14" s="284" t="s">
        <v>205</v>
      </c>
      <c r="B14" s="286"/>
      <c r="C14" s="10">
        <v>12</v>
      </c>
      <c r="D14" s="94">
        <v>4</v>
      </c>
    </row>
    <row r="15" spans="1:4" ht="16.5" customHeight="1">
      <c r="A15" s="272" t="s">
        <v>30</v>
      </c>
      <c r="B15" s="272"/>
      <c r="C15" s="10">
        <v>13</v>
      </c>
      <c r="D15" s="84">
        <v>153</v>
      </c>
    </row>
    <row r="16" spans="1:4" ht="16.5" customHeight="1">
      <c r="A16" s="272" t="s">
        <v>104</v>
      </c>
      <c r="B16" s="272"/>
      <c r="C16" s="10">
        <v>14</v>
      </c>
      <c r="D16" s="84">
        <v>111</v>
      </c>
    </row>
    <row r="17" spans="1:5" ht="16.5" customHeight="1">
      <c r="A17" s="272" t="s">
        <v>108</v>
      </c>
      <c r="B17" s="272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&amp;L9F20FAE1&amp;C&amp;R5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2021-04-08T12:19:19Z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9F20FAE1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