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<sst xmlns="http://schemas.openxmlformats.org/spreadsheetml/2006/main" count="154" uniqueCount="128">
  <si>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</si>
  <si>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</si>
  <si>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</si>
  <si>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</si>
  <si>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</si>
  <si>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</si>
  <si>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</si>
  <si>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</si>
  <si>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</si>
  <si>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</si>
  <si>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</si>
  <si>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</si>
  <si>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</si>
  <si>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</si>
  <si>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</si>
  <si>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</si>
  <si>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</si>
  <si>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</si>
  <si>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</si>
  <si>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</si>
  <si>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</si>
  <si>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</si>
  <si>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</si>
  <si>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</si>
  <si>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</si>
  <si>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</si>
  <si>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</si>
  <si>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</si>
  <si>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</si>
  <si>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</si>
  <si>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</si>
  <si>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</si>
  <si>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</si>
  <si>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</si>
  <si>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</si>
  <si>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</si>
  <si>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</si>
  <si>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</si>
  <si>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</si>
  <si>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</si>
  <si>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</si>
  <si>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</si>
  <si>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</si>
  <si>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</si>
  <si>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</si>
  <si>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</si>
  <si>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</si>
  <si>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</si>
  <si>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</si>
  <si>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</si>
  <si>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</si>
  <si>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</si>
  <si>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</si>
  <si>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</si>
  <si>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</si>
  <si>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</si>
  <si>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</si>
  <si>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</si>
  <si>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</si>
  <si>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</si>
  <si>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</si>
  <si>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</si>
  <si>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</si>
  <si>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</si>
  <si>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</si>
  <si>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</si>
  <si>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</si>
  <si>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</si>
  <si>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</si>
  <si>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</si>
  <si>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</si>
  <si>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</si>
  <si>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</si>
  <si>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</si>
  <si>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</si>
  <si>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</si>
  <si>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</si>
  <si>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</si>
  <si>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</si>
  <si>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</si>
  <si>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</si>
  <si>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</si>
  <si>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</si>
  <si>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</si>
  <si>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</si>
  <si>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</si>
  <si>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</si>
  <si>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</si>
  <si>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</si>
  <si>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</si>
  <si>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</si>
  <si>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</si>
  <si>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</si>
  <si>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</si>
  <si>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</si>
  <si>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</si>
  <si>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</si>
  <si>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</si>
  <si>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</si>
  <si>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</si>
  <si>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</si>
  <si>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</si>
  <si>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</si>
  <si>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</si>
  <si>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</si>
  <si>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</si>
  <si>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</si>
  <si>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</si>
  <si>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</si>
  <si>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</si>
  <si>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</si>
  <si>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</si>
  <si>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</si>
  <si>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</si>
  <si>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</si>
  <si>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</si>
  <si>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</si>
  <si>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</si>
  <si>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</si>
  <si>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Дзержинський районний суд м.Кривого Рогу</t>
  </si>
  <si>
    <t>50074. Дніпропетровська область.м. Кривий Ріг</t>
  </si>
  <si>
    <t>пр. Миру</t>
  </si>
  <si>
    <t/>
  </si>
  <si>
    <t>Н.Ю. Вікторович</t>
  </si>
  <si>
    <t>Т.В. Пілюгіна</t>
  </si>
  <si>
    <t>(0564) 92-25-36</t>
  </si>
  <si>
    <t>inbox@dg.dp.court.gov.ua</t>
  </si>
  <si>
    <t>6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</si>
</sst>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&amp;L603E2DBE&amp;C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2901</v>
      </c>
      <c r="D6" s="96">
        <f>SUM(D7,D10,D13,D14,D15,D21,D24,D25,D18,D19,D20)</f>
        <v>2587157.480000003</v>
      </c>
      <c r="E6" s="96">
        <f>SUM(E7,E10,E13,E14,E15,E21,E24,E25,E18,E19,E20)</f>
        <v>2494</v>
      </c>
      <c r="F6" s="96">
        <f>SUM(F7,F10,F13,F14,F15,F21,F24,F25,F18,F19,F20)</f>
        <v>2302614.4900000044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423</v>
      </c>
      <c r="L6" s="96">
        <f>SUM(L7,L10,L13,L14,L15,L21,L24,L25,L18,L19,L20)</f>
        <v>311328.4299999989</v>
      </c>
    </row>
    <row r="7" spans="1:12" ht="16.5" customHeight="1">
      <c r="A7" s="87">
        <v>2</v>
      </c>
      <c r="B7" s="90" t="s">
        <v>74</v>
      </c>
      <c r="C7" s="97">
        <v>807</v>
      </c>
      <c r="D7" s="97">
        <v>1670475.28</v>
      </c>
      <c r="E7" s="97">
        <v>774</v>
      </c>
      <c r="F7" s="97">
        <v>1610440.09</v>
      </c>
      <c r="G7" s="97"/>
      <c r="H7" s="97"/>
      <c r="I7" s="97"/>
      <c r="J7" s="97"/>
      <c r="K7" s="97">
        <v>36</v>
      </c>
      <c r="L7" s="97">
        <v>57722.13</v>
      </c>
    </row>
    <row r="8" spans="1:12" ht="16.5" customHeight="1">
      <c r="A8" s="87">
        <v>3</v>
      </c>
      <c r="B8" s="91" t="s">
        <v>75</v>
      </c>
      <c r="C8" s="97">
        <v>694</v>
      </c>
      <c r="D8" s="97">
        <v>1496698.01</v>
      </c>
      <c r="E8" s="97">
        <v>691</v>
      </c>
      <c r="F8" s="97">
        <v>1500478.53</v>
      </c>
      <c r="G8" s="97"/>
      <c r="H8" s="97"/>
      <c r="I8" s="97"/>
      <c r="J8" s="97"/>
      <c r="K8" s="97">
        <v>3</v>
      </c>
      <c r="L8" s="97">
        <v>6306</v>
      </c>
    </row>
    <row r="9" spans="1:12" ht="16.5" customHeight="1">
      <c r="A9" s="87">
        <v>4</v>
      </c>
      <c r="B9" s="91" t="s">
        <v>76</v>
      </c>
      <c r="C9" s="97">
        <v>113</v>
      </c>
      <c r="D9" s="97">
        <v>173777.27</v>
      </c>
      <c r="E9" s="97">
        <v>83</v>
      </c>
      <c r="F9" s="97">
        <v>109961.56</v>
      </c>
      <c r="G9" s="97"/>
      <c r="H9" s="97"/>
      <c r="I9" s="97"/>
      <c r="J9" s="97"/>
      <c r="K9" s="97">
        <v>33</v>
      </c>
      <c r="L9" s="97">
        <v>51416.13</v>
      </c>
    </row>
    <row r="10" spans="1:12" ht="19.5" customHeight="1">
      <c r="A10" s="87">
        <v>5</v>
      </c>
      <c r="B10" s="90" t="s">
        <v>77</v>
      </c>
      <c r="C10" s="97">
        <v>459</v>
      </c>
      <c r="D10" s="97">
        <v>425024.399999997</v>
      </c>
      <c r="E10" s="97">
        <v>202</v>
      </c>
      <c r="F10" s="97">
        <v>210460.499999999</v>
      </c>
      <c r="G10" s="97"/>
      <c r="H10" s="97"/>
      <c r="I10" s="97"/>
      <c r="J10" s="97"/>
      <c r="K10" s="97">
        <v>266</v>
      </c>
      <c r="L10" s="97">
        <v>226175.199999999</v>
      </c>
    </row>
    <row r="11" spans="1:12" ht="19.5" customHeight="1">
      <c r="A11" s="87">
        <v>6</v>
      </c>
      <c r="B11" s="91" t="s">
        <v>78</v>
      </c>
      <c r="C11" s="97">
        <v>31</v>
      </c>
      <c r="D11" s="97">
        <v>65162</v>
      </c>
      <c r="E11" s="97">
        <v>23</v>
      </c>
      <c r="F11" s="97">
        <v>49071.6</v>
      </c>
      <c r="G11" s="97"/>
      <c r="H11" s="97"/>
      <c r="I11" s="97"/>
      <c r="J11" s="97"/>
      <c r="K11" s="97">
        <v>8</v>
      </c>
      <c r="L11" s="97">
        <v>16816</v>
      </c>
    </row>
    <row r="12" spans="1:12" ht="19.5" customHeight="1">
      <c r="A12" s="87">
        <v>7</v>
      </c>
      <c r="B12" s="91" t="s">
        <v>79</v>
      </c>
      <c r="C12" s="97">
        <v>428</v>
      </c>
      <c r="D12" s="97">
        <v>359862.399999997</v>
      </c>
      <c r="E12" s="97">
        <v>179</v>
      </c>
      <c r="F12" s="97">
        <v>161388.9</v>
      </c>
      <c r="G12" s="97"/>
      <c r="H12" s="97"/>
      <c r="I12" s="97"/>
      <c r="J12" s="97"/>
      <c r="K12" s="97">
        <v>258</v>
      </c>
      <c r="L12" s="97">
        <v>209359.199999999</v>
      </c>
    </row>
    <row r="13" spans="1:12" ht="15" customHeight="1">
      <c r="A13" s="87">
        <v>8</v>
      </c>
      <c r="B13" s="90" t="s">
        <v>18</v>
      </c>
      <c r="C13" s="97">
        <v>176</v>
      </c>
      <c r="D13" s="97">
        <v>147980.8</v>
      </c>
      <c r="E13" s="97">
        <v>174</v>
      </c>
      <c r="F13" s="97">
        <v>152156.8</v>
      </c>
      <c r="G13" s="97"/>
      <c r="H13" s="97"/>
      <c r="I13" s="97"/>
      <c r="J13" s="97"/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155</v>
      </c>
      <c r="D15" s="97">
        <v>71468</v>
      </c>
      <c r="E15" s="97">
        <v>148</v>
      </c>
      <c r="F15" s="97">
        <v>71014.6</v>
      </c>
      <c r="G15" s="97"/>
      <c r="H15" s="97"/>
      <c r="I15" s="97"/>
      <c r="J15" s="97"/>
      <c r="K15" s="97">
        <v>7</v>
      </c>
      <c r="L15" s="97">
        <v>2942.8</v>
      </c>
    </row>
    <row r="16" spans="1:12" ht="21" customHeight="1">
      <c r="A16" s="87">
        <v>11</v>
      </c>
      <c r="B16" s="91" t="s">
        <v>78</v>
      </c>
      <c r="C16" s="97">
        <v>10</v>
      </c>
      <c r="D16" s="97">
        <v>10510</v>
      </c>
      <c r="E16" s="97">
        <v>10</v>
      </c>
      <c r="F16" s="97">
        <v>10510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145</v>
      </c>
      <c r="D17" s="97">
        <v>60958.0000000001</v>
      </c>
      <c r="E17" s="97">
        <v>138</v>
      </c>
      <c r="F17" s="97">
        <v>60504.6000000001</v>
      </c>
      <c r="G17" s="97"/>
      <c r="H17" s="97"/>
      <c r="I17" s="97"/>
      <c r="J17" s="97"/>
      <c r="K17" s="97">
        <v>7</v>
      </c>
      <c r="L17" s="97">
        <v>2942.8</v>
      </c>
    </row>
    <row r="18" spans="1:12" ht="21" customHeight="1">
      <c r="A18" s="87">
        <v>13</v>
      </c>
      <c r="B18" s="99" t="s">
        <v>104</v>
      </c>
      <c r="C18" s="97">
        <v>1262</v>
      </c>
      <c r="D18" s="97">
        <v>265272.400000006</v>
      </c>
      <c r="E18" s="97">
        <v>1155</v>
      </c>
      <c r="F18" s="97">
        <v>251135.500000005</v>
      </c>
      <c r="G18" s="97"/>
      <c r="H18" s="97"/>
      <c r="I18" s="97"/>
      <c r="J18" s="97"/>
      <c r="K18" s="97">
        <v>111</v>
      </c>
      <c r="L18" s="97">
        <v>22701.6</v>
      </c>
    </row>
    <row r="19" spans="1:12" ht="21" customHeight="1">
      <c r="A19" s="87">
        <v>14</v>
      </c>
      <c r="B19" s="99" t="s">
        <v>105</v>
      </c>
      <c r="C19" s="97">
        <v>40</v>
      </c>
      <c r="D19" s="97">
        <v>4204</v>
      </c>
      <c r="E19" s="97">
        <v>39</v>
      </c>
      <c r="F19" s="97">
        <v>4519.2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2102</v>
      </c>
      <c r="E21" s="97">
        <f>SUM(E22:E23)</f>
        <v>1</v>
      </c>
      <c r="F21" s="97">
        <f>SUM(F22:F23)</f>
        <v>2522.4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2522.4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630.6</v>
      </c>
      <c r="E24" s="97">
        <v>1</v>
      </c>
      <c r="F24" s="97">
        <v>365.4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6726.4</v>
      </c>
      <c r="E39" s="96">
        <f>SUM(E40,E47,E48,E49)</f>
        <v>8</v>
      </c>
      <c r="F39" s="96">
        <f>SUM(F40,F47,F48,F49)</f>
        <v>4204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8</v>
      </c>
      <c r="D40" s="97">
        <f>SUM(D41,D44)</f>
        <v>6726.4</v>
      </c>
      <c r="E40" s="97">
        <f>SUM(E41,E44)</f>
        <v>8</v>
      </c>
      <c r="F40" s="97">
        <f>SUM(F41,F44)</f>
        <v>4204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8</v>
      </c>
      <c r="D44" s="97">
        <v>6726.4</v>
      </c>
      <c r="E44" s="97">
        <v>8</v>
      </c>
      <c r="F44" s="97">
        <v>4204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6726.4</v>
      </c>
      <c r="E46" s="97">
        <v>8</v>
      </c>
      <c r="F46" s="97">
        <v>4204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32</v>
      </c>
      <c r="D50" s="96">
        <f>SUM(D51:D54)</f>
        <v>1122.53</v>
      </c>
      <c r="E50" s="96">
        <f>SUM(E51:E54)</f>
        <v>20</v>
      </c>
      <c r="F50" s="96">
        <f>SUM(F51:F54)</f>
        <v>2473.72</v>
      </c>
      <c r="G50" s="96">
        <f>SUM(G51:G54)</f>
        <v>0</v>
      </c>
      <c r="H50" s="96">
        <f>SUM(H51:H54)</f>
        <v>0</v>
      </c>
      <c r="I50" s="96">
        <f>SUM(I51:I54)</f>
        <v>17</v>
      </c>
      <c r="J50" s="96">
        <f>SUM(J51:J54)</f>
        <v>6786.8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37.85</v>
      </c>
      <c r="E51" s="97">
        <v>4</v>
      </c>
      <c r="F51" s="97">
        <v>37.85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16</v>
      </c>
      <c r="D52" s="97">
        <v>1008.96</v>
      </c>
      <c r="E52" s="97">
        <v>12</v>
      </c>
      <c r="F52" s="97">
        <v>754.27</v>
      </c>
      <c r="G52" s="97"/>
      <c r="H52" s="97"/>
      <c r="I52" s="97">
        <v>5</v>
      </c>
      <c r="J52" s="97">
        <v>1742</v>
      </c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12</v>
      </c>
      <c r="D54" s="97">
        <v>75.72</v>
      </c>
      <c r="E54" s="97">
        <v>4</v>
      </c>
      <c r="F54" s="97">
        <v>1681.6</v>
      </c>
      <c r="G54" s="97"/>
      <c r="H54" s="97"/>
      <c r="I54" s="97">
        <v>12</v>
      </c>
      <c r="J54" s="97">
        <v>5044.8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888</v>
      </c>
      <c r="D55" s="96">
        <v>373315.200000004</v>
      </c>
      <c r="E55" s="96">
        <v>252</v>
      </c>
      <c r="F55" s="96">
        <v>107204.6</v>
      </c>
      <c r="G55" s="96"/>
      <c r="H55" s="96"/>
      <c r="I55" s="96">
        <v>888</v>
      </c>
      <c r="J55" s="96">
        <v>501484.200000011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3829</v>
      </c>
      <c r="D56" s="96">
        <f t="shared" si="0"/>
        <v>2968321.6100000064</v>
      </c>
      <c r="E56" s="96">
        <f t="shared" si="0"/>
        <v>2774</v>
      </c>
      <c r="F56" s="96">
        <f t="shared" si="0"/>
        <v>2416496.8100000047</v>
      </c>
      <c r="G56" s="96">
        <f t="shared" si="0"/>
        <v>0</v>
      </c>
      <c r="H56" s="96">
        <f t="shared" si="0"/>
        <v>0</v>
      </c>
      <c r="I56" s="96">
        <f t="shared" si="0"/>
        <v>905</v>
      </c>
      <c r="J56" s="96">
        <f t="shared" si="0"/>
        <v>508271.000000011</v>
      </c>
      <c r="K56" s="96">
        <f t="shared" si="0"/>
        <v>423</v>
      </c>
      <c r="L56" s="96">
        <f t="shared" si="0"/>
        <v>311328.4299999989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&amp;L603E2DBE&amp;CФорма № 10, Підрозділ: Дзержинський районний суд м.Кривого Рогу,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422</v>
      </c>
      <c r="F4" s="93">
        <f>SUM(F5:F25)</f>
        <v>311118.23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60</v>
      </c>
      <c r="F5" s="95">
        <v>31708.75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180</v>
      </c>
      <c r="F6" s="95">
        <v>144617.6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142</v>
      </c>
      <c r="F7" s="95">
        <v>89170.87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9</v>
      </c>
      <c r="F10" s="95">
        <v>14406.31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420.4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12</v>
      </c>
      <c r="F13" s="95">
        <v>10089.6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3468.3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7</v>
      </c>
      <c r="F18" s="95">
        <v>14714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6</v>
      </c>
      <c r="F23" s="95">
        <v>2522.4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&amp;L603E2DBE&amp;CФорма № 10, Підрозділ: Дзержинський районний суд м.Кривого Рогу,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2021-04-15T13:56:38Z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10_00210_4.2020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603E2DBE</vt:lpwstr>
  </property>
  <property fmtid="{D5CDD505-2E9C-101B-9397-08002B2CF9AE}" pid="10" name="Підрозд">
    <vt:lpwstr>Дзержинський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398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