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<sst xmlns="http://schemas.openxmlformats.org/spreadsheetml/2006/main" count="295" uniqueCount="222">
  <si>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</si>
  <si>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</si>
  <si>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</si>
  <si>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</si>
  <si>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</si>
  <si>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</si>
  <si>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</si>
  <si>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</si>
  <si>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</si>
  <si>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</si>
  <si>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</si>
  <si>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</si>
  <si>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</si>
  <si>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</si>
  <si>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</si>
  <si>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</si>
  <si>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</si>
  <si>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</si>
  <si>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</si>
  <si>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</si>
  <si>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</si>
  <si>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</si>
  <si>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</si>
  <si>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</si>
  <si>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</si>
  <si>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</si>
  <si>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</si>
  <si>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</si>
  <si>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</si>
  <si>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</si>
  <si>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</si>
  <si>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</si>
  <si>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</si>
  <si>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</si>
  <si>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</si>
  <si>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</si>
  <si>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</si>
  <si>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</si>
  <si>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</si>
  <si>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</si>
  <si>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</si>
  <si>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</si>
  <si>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</si>
  <si>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</si>
  <si>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</si>
  <si>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</si>
  <si>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</si>
  <si>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</si>
  <si>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</si>
  <si>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</si>
  <si>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</si>
  <si>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</si>
  <si>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</si>
  <si>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</si>
  <si>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</si>
  <si>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</si>
  <si>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</si>
  <si>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</si>
  <si>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</si>
  <si>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</si>
  <si>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</si>
  <si>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</si>
  <si>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</si>
  <si>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</si>
  <si>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</si>
  <si>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</si>
  <si>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</si>
  <si>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</si>
  <si>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</si>
  <si>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</si>
  <si>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</si>
  <si>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</si>
  <si>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</si>
  <si>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</si>
  <si>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</si>
  <si>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</si>
  <si>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</si>
  <si>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</si>
  <si>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</si>
  <si>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</si>
  <si>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</si>
  <si>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</si>
  <si>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</si>
  <si>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</si>
  <si>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</si>
  <si>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</si>
  <si>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</si>
  <si>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</si>
  <si>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</si>
  <si>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</si>
  <si>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</si>
  <si>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</si>
  <si>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</si>
  <si>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</si>
  <si>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</si>
  <si>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</si>
  <si>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</si>
  <si>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</si>
  <si>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</si>
  <si>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</si>
  <si>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</si>
  <si>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</si>
  <si>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</si>
  <si>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</si>
  <si>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</si>
  <si>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</si>
  <si>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</si>
  <si>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</si>
  <si>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</si>
  <si>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</si>
  <si>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</si>
  <si>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</si>
  <si>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</si>
  <si>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</si>
  <si>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</si>
  <si>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</si>
  <si>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</si>
  <si>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</si>
  <si>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</si>
  <si>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</si>
  <si>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</si>
  <si>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</si>
  <si>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</si>
  <si>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</si>
  <si>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</si>
  <si>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</si>
  <si>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</si>
  <si>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</si>
  <si>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</si>
  <si>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</si>
  <si>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</si>
  <si>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</si>
  <si>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</si>
  <si>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</si>
  <si>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</si>
  <si>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</si>
  <si>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</si>
  <si>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</si>
  <si>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</si>
  <si>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</si>
  <si>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</si>
  <si>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</si>
  <si>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</si>
  <si>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</si>
  <si>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</si>
  <si>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</si>
  <si>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</si>
  <si>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</si>
  <si>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</si>
  <si>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</si>
  <si>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</si>
  <si>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</si>
  <si>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</si>
  <si>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</si>
  <si>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</si>
  <si>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</si>
  <si>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</si>
  <si>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</si>
  <si>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</si>
  <si>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</si>
  <si>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</si>
  <si>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</si>
  <si>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</si>
  <si>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</si>
  <si>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</si>
  <si>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</si>
  <si>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</si>
  <si>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</si>
  <si>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</si>
  <si>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</si>
  <si>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</si>
  <si>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</si>
  <si>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</si>
  <si>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</si>
  <si>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</si>
  <si>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</si>
  <si>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</si>
  <si>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</si>
  <si>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</si>
  <si>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</si>
  <si>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</si>
  <si>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</si>
  <si>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</si>
  <si>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</si>
  <si>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</si>
  <si>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</si>
  <si>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</si>
  <si>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</si>
  <si>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</si>
  <si>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</si>
  <si>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</si>
  <si>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</si>
  <si>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</si>
  <si>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</si>
  <si>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</si>
  <si>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</si>
  <si>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</si>
  <si>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</si>
  <si>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</si>
  <si>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</si>
  <si>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</si>
  <si>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</si>
  <si>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</si>
  <si>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</si>
  <si>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</si>
  <si>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</si>
  <si>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</si>
  <si>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</si>
  <si>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</si>
  <si>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</si>
  <si>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</si>
  <si>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</si>
  <si>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Дзержинський районний суд м.Кривого Рогу</t>
  </si>
  <si>
    <t>50074.м. Кривий Ріг.пр. Миру 24</t>
  </si>
  <si>
    <t>Доручення судів України / іноземних судів</t>
  </si>
  <si>
    <t xml:space="preserve">Розглянуто справ судом присяжних </t>
  </si>
  <si>
    <t>Н.Ю. Вікторович</t>
  </si>
  <si>
    <t>Н.І. Дяченко</t>
  </si>
  <si>
    <t>(0564) 92-22-94</t>
  </si>
  <si>
    <t>(0564) 92-25-36</t>
  </si>
  <si>
    <t>inbox@dg.dp.court.gov.ua</t>
  </si>
  <si>
    <t>5 липня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</si>
</sst>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&amp;L96420269&amp;C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536</v>
      </c>
      <c r="F6" s="104">
        <v>202</v>
      </c>
      <c r="G6" s="104">
        <v>2</v>
      </c>
      <c r="H6" s="104">
        <v>201</v>
      </c>
      <c r="I6" s="104" t="s">
        <v>93</v>
      </c>
      <c r="J6" s="104">
        <v>335</v>
      </c>
      <c r="K6" s="84">
        <v>162</v>
      </c>
      <c r="L6" s="91">
        <f>E6-F6</f>
        <v>334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1563</v>
      </c>
      <c r="F7" s="104">
        <v>1520</v>
      </c>
      <c r="G7" s="104">
        <v>1</v>
      </c>
      <c r="H7" s="104">
        <v>1532</v>
      </c>
      <c r="I7" s="104">
        <v>1292</v>
      </c>
      <c r="J7" s="104">
        <v>31</v>
      </c>
      <c r="K7" s="84"/>
      <c r="L7" s="91">
        <f>E7-F7</f>
        <v>43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337</v>
      </c>
      <c r="F9" s="104">
        <v>287</v>
      </c>
      <c r="G9" s="104"/>
      <c r="H9" s="85">
        <v>298</v>
      </c>
      <c r="I9" s="104">
        <v>140</v>
      </c>
      <c r="J9" s="104">
        <v>39</v>
      </c>
      <c r="K9" s="84"/>
      <c r="L9" s="91">
        <f>E9-F9</f>
        <v>50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2</v>
      </c>
      <c r="F10" s="104">
        <v>2</v>
      </c>
      <c r="G10" s="104"/>
      <c r="H10" s="104">
        <v>2</v>
      </c>
      <c r="I10" s="104"/>
      <c r="J10" s="104"/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44</v>
      </c>
      <c r="F12" s="104">
        <v>44</v>
      </c>
      <c r="G12" s="104"/>
      <c r="H12" s="104">
        <v>44</v>
      </c>
      <c r="I12" s="104">
        <v>36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>
        <v>2</v>
      </c>
      <c r="F13" s="104"/>
      <c r="G13" s="104"/>
      <c r="H13" s="104"/>
      <c r="I13" s="104"/>
      <c r="J13" s="104">
        <v>2</v>
      </c>
      <c r="K13" s="84">
        <v>1</v>
      </c>
      <c r="L13" s="91">
        <f>E13-F13</f>
        <v>2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37</v>
      </c>
      <c r="F14" s="107">
        <v>27</v>
      </c>
      <c r="G14" s="107"/>
      <c r="H14" s="107">
        <v>34</v>
      </c>
      <c r="I14" s="107">
        <v>33</v>
      </c>
      <c r="J14" s="107">
        <v>3</v>
      </c>
      <c r="K14" s="94"/>
      <c r="L14" s="91">
        <f>E14-F14</f>
        <v>10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2</v>
      </c>
      <c r="F15" s="107">
        <v>2</v>
      </c>
      <c r="G15" s="107"/>
      <c r="H15" s="107">
        <v>2</v>
      </c>
      <c r="I15" s="107">
        <v>1</v>
      </c>
      <c r="J15" s="107"/>
      <c r="K15" s="94"/>
      <c r="L15" s="91">
        <f>E15-F15</f>
        <v>0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2523</v>
      </c>
      <c r="F16" s="86">
        <f>SUM(F6:F15)</f>
        <v>2084</v>
      </c>
      <c r="G16" s="86">
        <f>SUM(G6:G15)</f>
        <v>3</v>
      </c>
      <c r="H16" s="86">
        <f>SUM(H6:H15)</f>
        <v>2113</v>
      </c>
      <c r="I16" s="86">
        <f>SUM(I6:I15)</f>
        <v>1502</v>
      </c>
      <c r="J16" s="86">
        <f>SUM(J6:J15)</f>
        <v>410</v>
      </c>
      <c r="K16" s="86">
        <f>SUM(K6:K15)</f>
        <v>163</v>
      </c>
      <c r="L16" s="91">
        <f>E16-F16</f>
        <v>439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20</v>
      </c>
      <c r="F17" s="84">
        <v>16</v>
      </c>
      <c r="G17" s="84"/>
      <c r="H17" s="84">
        <v>18</v>
      </c>
      <c r="I17" s="84">
        <v>7</v>
      </c>
      <c r="J17" s="84">
        <v>2</v>
      </c>
      <c r="K17" s="84"/>
      <c r="L17" s="91">
        <f>E17-F17</f>
        <v>4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15</v>
      </c>
      <c r="F18" s="84">
        <v>7</v>
      </c>
      <c r="G18" s="84"/>
      <c r="H18" s="84">
        <v>7</v>
      </c>
      <c r="I18" s="84">
        <v>2</v>
      </c>
      <c r="J18" s="84">
        <v>8</v>
      </c>
      <c r="K18" s="84">
        <v>3</v>
      </c>
      <c r="L18" s="91">
        <f>E18-F18</f>
        <v>8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28</v>
      </c>
      <c r="F25" s="94">
        <v>16</v>
      </c>
      <c r="G25" s="94"/>
      <c r="H25" s="94">
        <v>18</v>
      </c>
      <c r="I25" s="94">
        <v>2</v>
      </c>
      <c r="J25" s="94">
        <v>10</v>
      </c>
      <c r="K25" s="94">
        <v>3</v>
      </c>
      <c r="L25" s="91">
        <f>E25-F25</f>
        <v>12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930</v>
      </c>
      <c r="F26" s="84">
        <v>872</v>
      </c>
      <c r="G26" s="84"/>
      <c r="H26" s="84">
        <v>847</v>
      </c>
      <c r="I26" s="84">
        <v>728</v>
      </c>
      <c r="J26" s="84">
        <v>83</v>
      </c>
      <c r="K26" s="84"/>
      <c r="L26" s="91">
        <f>E26-F26</f>
        <v>58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14</v>
      </c>
      <c r="F27" s="94">
        <v>10</v>
      </c>
      <c r="G27" s="94"/>
      <c r="H27" s="94">
        <v>10</v>
      </c>
      <c r="I27" s="94">
        <v>5</v>
      </c>
      <c r="J27" s="94">
        <v>4</v>
      </c>
      <c r="K27" s="94"/>
      <c r="L27" s="91">
        <f>E27-F27</f>
        <v>4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863</v>
      </c>
      <c r="F28" s="84">
        <v>741</v>
      </c>
      <c r="G28" s="84"/>
      <c r="H28" s="84">
        <v>766</v>
      </c>
      <c r="I28" s="84">
        <v>668</v>
      </c>
      <c r="J28" s="84">
        <v>97</v>
      </c>
      <c r="K28" s="84"/>
      <c r="L28" s="91">
        <f>E28-F28</f>
        <v>122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1263</v>
      </c>
      <c r="F29" s="84">
        <v>683</v>
      </c>
      <c r="G29" s="84">
        <v>14</v>
      </c>
      <c r="H29" s="84">
        <v>821</v>
      </c>
      <c r="I29" s="84">
        <v>692</v>
      </c>
      <c r="J29" s="84">
        <v>442</v>
      </c>
      <c r="K29" s="84">
        <v>61</v>
      </c>
      <c r="L29" s="91">
        <f>E29-F29</f>
        <v>580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31</v>
      </c>
      <c r="F30" s="84">
        <v>31</v>
      </c>
      <c r="G30" s="84"/>
      <c r="H30" s="84">
        <v>29</v>
      </c>
      <c r="I30" s="84">
        <v>24</v>
      </c>
      <c r="J30" s="84">
        <v>2</v>
      </c>
      <c r="K30" s="84"/>
      <c r="L30" s="91">
        <f>E30-F30</f>
        <v>0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44</v>
      </c>
      <c r="F31" s="84">
        <v>24</v>
      </c>
      <c r="G31" s="84"/>
      <c r="H31" s="84">
        <v>30</v>
      </c>
      <c r="I31" s="84">
        <v>26</v>
      </c>
      <c r="J31" s="84">
        <v>14</v>
      </c>
      <c r="K31" s="84"/>
      <c r="L31" s="91">
        <f>E31-F31</f>
        <v>20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41</v>
      </c>
      <c r="F32" s="84">
        <v>30</v>
      </c>
      <c r="G32" s="84"/>
      <c r="H32" s="84">
        <v>26</v>
      </c>
      <c r="I32" s="84">
        <v>14</v>
      </c>
      <c r="J32" s="84">
        <v>15</v>
      </c>
      <c r="K32" s="84"/>
      <c r="L32" s="91">
        <f>E32-F32</f>
        <v>11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5</v>
      </c>
      <c r="F33" s="84">
        <v>4</v>
      </c>
      <c r="G33" s="84"/>
      <c r="H33" s="84">
        <v>2</v>
      </c>
      <c r="I33" s="84">
        <v>1</v>
      </c>
      <c r="J33" s="84">
        <v>3</v>
      </c>
      <c r="K33" s="84"/>
      <c r="L33" s="91">
        <f>E33-F33</f>
        <v>1</v>
      </c>
    </row>
    <row r="34" spans="1:12" ht="18" customHeight="1">
      <c r="A34" s="165"/>
      <c r="B34" s="160" t="s">
        <v>34</v>
      </c>
      <c r="C34" s="161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5"/>
      <c r="B35" s="160" t="s">
        <v>195</v>
      </c>
      <c r="C35" s="161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20</v>
      </c>
      <c r="F36" s="84">
        <v>6</v>
      </c>
      <c r="G36" s="84"/>
      <c r="H36" s="84">
        <v>16</v>
      </c>
      <c r="I36" s="84">
        <v>3</v>
      </c>
      <c r="J36" s="84">
        <v>4</v>
      </c>
      <c r="K36" s="84"/>
      <c r="L36" s="91">
        <f>E36-F36</f>
        <v>14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72</v>
      </c>
      <c r="F37" s="84">
        <v>52</v>
      </c>
      <c r="G37" s="84"/>
      <c r="H37" s="84">
        <v>54</v>
      </c>
      <c r="I37" s="84">
        <v>28</v>
      </c>
      <c r="J37" s="84">
        <v>18</v>
      </c>
      <c r="K37" s="84">
        <v>2</v>
      </c>
      <c r="L37" s="91">
        <f>E37-F37</f>
        <v>20</v>
      </c>
    </row>
    <row r="38" spans="1:12" ht="40.5" customHeight="1">
      <c r="A38" s="165"/>
      <c r="B38" s="160" t="s">
        <v>140</v>
      </c>
      <c r="C38" s="161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5</v>
      </c>
      <c r="F39" s="84">
        <v>4</v>
      </c>
      <c r="G39" s="84"/>
      <c r="H39" s="84">
        <v>2</v>
      </c>
      <c r="I39" s="84">
        <v>1</v>
      </c>
      <c r="J39" s="84">
        <v>3</v>
      </c>
      <c r="K39" s="84"/>
      <c r="L39" s="91">
        <f>E39-F39</f>
        <v>1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2591</v>
      </c>
      <c r="F40" s="94">
        <v>1856</v>
      </c>
      <c r="G40" s="94">
        <v>14</v>
      </c>
      <c r="H40" s="94">
        <v>1909</v>
      </c>
      <c r="I40" s="94">
        <v>1497</v>
      </c>
      <c r="J40" s="94">
        <v>682</v>
      </c>
      <c r="K40" s="94">
        <v>63</v>
      </c>
      <c r="L40" s="91">
        <f>E40-F40</f>
        <v>735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1290</v>
      </c>
      <c r="F41" s="84">
        <v>1143</v>
      </c>
      <c r="G41" s="84"/>
      <c r="H41" s="84">
        <v>1066</v>
      </c>
      <c r="I41" s="84" t="s">
        <v>93</v>
      </c>
      <c r="J41" s="84">
        <v>224</v>
      </c>
      <c r="K41" s="84">
        <v>5</v>
      </c>
      <c r="L41" s="91">
        <f>E41-F41</f>
        <v>147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10</v>
      </c>
      <c r="F42" s="84">
        <v>4</v>
      </c>
      <c r="G42" s="84"/>
      <c r="H42" s="84">
        <v>7</v>
      </c>
      <c r="I42" s="84" t="s">
        <v>93</v>
      </c>
      <c r="J42" s="84">
        <v>3</v>
      </c>
      <c r="K42" s="84">
        <v>3</v>
      </c>
      <c r="L42" s="91">
        <f>E42-F42</f>
        <v>6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19</v>
      </c>
      <c r="F43" s="84">
        <v>19</v>
      </c>
      <c r="G43" s="84"/>
      <c r="H43" s="84">
        <v>19</v>
      </c>
      <c r="I43" s="84">
        <v>16</v>
      </c>
      <c r="J43" s="84"/>
      <c r="K43" s="84"/>
      <c r="L43" s="91">
        <f>E43-F43</f>
        <v>0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2</v>
      </c>
      <c r="F44" s="84">
        <v>2</v>
      </c>
      <c r="G44" s="84"/>
      <c r="H44" s="84">
        <v>2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1311</v>
      </c>
      <c r="F45" s="84">
        <f aca="true" t="shared" si="0" ref="F45:K45">F41+F43+F44</f>
        <v>1164</v>
      </c>
      <c r="G45" s="84">
        <f t="shared" si="0"/>
        <v>0</v>
      </c>
      <c r="H45" s="84">
        <f t="shared" si="0"/>
        <v>1087</v>
      </c>
      <c r="I45" s="84">
        <f>I43+I44</f>
        <v>17</v>
      </c>
      <c r="J45" s="84">
        <f t="shared" si="0"/>
        <v>224</v>
      </c>
      <c r="K45" s="84">
        <f t="shared" si="0"/>
        <v>5</v>
      </c>
      <c r="L45" s="91">
        <f>E45-F45</f>
        <v>147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6453</v>
      </c>
      <c r="F46" s="84">
        <f t="shared" si="1"/>
        <v>5120</v>
      </c>
      <c r="G46" s="84">
        <f t="shared" si="1"/>
        <v>17</v>
      </c>
      <c r="H46" s="84">
        <f t="shared" si="1"/>
        <v>5127</v>
      </c>
      <c r="I46" s="84">
        <f t="shared" si="1"/>
        <v>3018</v>
      </c>
      <c r="J46" s="84">
        <f t="shared" si="1"/>
        <v>1326</v>
      </c>
      <c r="K46" s="84">
        <f t="shared" si="1"/>
        <v>234</v>
      </c>
      <c r="L46" s="91">
        <f>E46-F46</f>
        <v>1333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&amp;L96420269&amp;C&amp;R2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44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35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293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/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7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24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66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97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27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37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20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126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2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7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16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15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/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451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70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45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10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7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>
        <v>1</v>
      </c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3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>
        <v>1</v>
      </c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>
        <v>1</v>
      </c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/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>
        <v>1</v>
      </c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>
        <v>1</v>
      </c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35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50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13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13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/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9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7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13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&amp;L96420269&amp;C&amp;R3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201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167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8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25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5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>
        <v>1</v>
      </c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34</v>
      </c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2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>
        <v>2</v>
      </c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115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779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5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1</v>
      </c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>
        <v>15</v>
      </c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1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2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25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3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/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4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368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636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514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1077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1514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/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128023461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2083947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2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43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34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10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6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4369</v>
      </c>
      <c r="F58" s="110">
        <f>F59+F62+F63+F64</f>
        <v>610</v>
      </c>
      <c r="G58" s="110">
        <f>G59+G62+G63+G64</f>
        <v>87</v>
      </c>
      <c r="H58" s="110">
        <f>H59+H62+H63+H64</f>
        <v>32</v>
      </c>
      <c r="I58" s="110">
        <f>I59+I62+I63+I64</f>
        <v>29</v>
      </c>
    </row>
    <row r="59" spans="1:9" ht="13.5" customHeight="1">
      <c r="A59" s="222" t="s">
        <v>104</v>
      </c>
      <c r="B59" s="222"/>
      <c r="C59" s="222"/>
      <c r="D59" s="222"/>
      <c r="E59" s="94">
        <v>1963</v>
      </c>
      <c r="F59" s="94">
        <v>82</v>
      </c>
      <c r="G59" s="94">
        <v>42</v>
      </c>
      <c r="H59" s="94">
        <v>18</v>
      </c>
      <c r="I59" s="94">
        <v>8</v>
      </c>
    </row>
    <row r="60" spans="1:9" ht="13.5" customHeight="1">
      <c r="A60" s="327" t="s">
        <v>204</v>
      </c>
      <c r="B60" s="328"/>
      <c r="C60" s="328"/>
      <c r="D60" s="329"/>
      <c r="E60" s="86">
        <v>97</v>
      </c>
      <c r="F60" s="86">
        <v>37</v>
      </c>
      <c r="G60" s="86">
        <v>41</v>
      </c>
      <c r="H60" s="86">
        <v>18</v>
      </c>
      <c r="I60" s="86">
        <v>8</v>
      </c>
    </row>
    <row r="61" spans="1:9" ht="13.5" customHeight="1">
      <c r="A61" s="327" t="s">
        <v>205</v>
      </c>
      <c r="B61" s="328"/>
      <c r="C61" s="328"/>
      <c r="D61" s="329"/>
      <c r="E61" s="86">
        <v>1513</v>
      </c>
      <c r="F61" s="86">
        <v>19</v>
      </c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9</v>
      </c>
      <c r="F62" s="84">
        <v>7</v>
      </c>
      <c r="G62" s="84"/>
      <c r="H62" s="84"/>
      <c r="I62" s="84">
        <v>2</v>
      </c>
    </row>
    <row r="63" spans="1:9" ht="13.5" customHeight="1">
      <c r="A63" s="330" t="s">
        <v>105</v>
      </c>
      <c r="B63" s="330"/>
      <c r="C63" s="330"/>
      <c r="D63" s="330"/>
      <c r="E63" s="84">
        <v>1325</v>
      </c>
      <c r="F63" s="84">
        <v>506</v>
      </c>
      <c r="G63" s="84">
        <v>45</v>
      </c>
      <c r="H63" s="84">
        <v>14</v>
      </c>
      <c r="I63" s="84">
        <v>19</v>
      </c>
    </row>
    <row r="64" spans="1:9" ht="13.5" customHeight="1">
      <c r="A64" s="222" t="s">
        <v>109</v>
      </c>
      <c r="B64" s="222"/>
      <c r="C64" s="222"/>
      <c r="D64" s="222"/>
      <c r="E64" s="84">
        <v>1072</v>
      </c>
      <c r="F64" s="84">
        <v>15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1225</v>
      </c>
      <c r="G68" s="116">
        <v>10642886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465</v>
      </c>
      <c r="G69" s="118">
        <v>5009527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760</v>
      </c>
      <c r="G70" s="118">
        <v>5633359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517</v>
      </c>
      <c r="G71" s="116">
        <v>407896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/>
      <c r="G74" s="118"/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&amp;L96420269&amp;C&amp;R4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17.647058823529413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39.75609756097561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30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9.237536656891496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2.232142857142857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100.13671875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854.5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1075.5</v>
      </c>
    </row>
    <row r="11" spans="1:4" ht="16.5" customHeight="1">
      <c r="A11" s="212" t="s">
        <v>62</v>
      </c>
      <c r="B11" s="214"/>
      <c r="C11" s="10">
        <v>9</v>
      </c>
      <c r="D11" s="84">
        <v>60</v>
      </c>
    </row>
    <row r="12" spans="1:4" ht="16.5" customHeight="1">
      <c r="A12" s="330" t="s">
        <v>104</v>
      </c>
      <c r="B12" s="330"/>
      <c r="C12" s="10">
        <v>10</v>
      </c>
      <c r="D12" s="84">
        <v>38</v>
      </c>
    </row>
    <row r="13" spans="1:4" ht="16.5" customHeight="1">
      <c r="A13" s="327" t="s">
        <v>204</v>
      </c>
      <c r="B13" s="329"/>
      <c r="C13" s="10">
        <v>11</v>
      </c>
      <c r="D13" s="94">
        <v>264</v>
      </c>
    </row>
    <row r="14" spans="1:4" ht="16.5" customHeight="1">
      <c r="A14" s="327" t="s">
        <v>205</v>
      </c>
      <c r="B14" s="329"/>
      <c r="C14" s="10">
        <v>12</v>
      </c>
      <c r="D14" s="94">
        <v>4</v>
      </c>
    </row>
    <row r="15" spans="1:4" ht="16.5" customHeight="1">
      <c r="A15" s="330" t="s">
        <v>30</v>
      </c>
      <c r="B15" s="330"/>
      <c r="C15" s="10">
        <v>13</v>
      </c>
      <c r="D15" s="84">
        <v>227</v>
      </c>
    </row>
    <row r="16" spans="1:4" ht="16.5" customHeight="1">
      <c r="A16" s="330" t="s">
        <v>105</v>
      </c>
      <c r="B16" s="330"/>
      <c r="C16" s="10">
        <v>14</v>
      </c>
      <c r="D16" s="84">
        <v>102</v>
      </c>
    </row>
    <row r="17" spans="1:5" ht="16.5" customHeight="1">
      <c r="A17" s="330" t="s">
        <v>109</v>
      </c>
      <c r="B17" s="330"/>
      <c r="C17" s="10">
        <v>15</v>
      </c>
      <c r="D17" s="84">
        <v>27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 t="s">
        <v>218</v>
      </c>
      <c r="D25" s="341"/>
    </row>
    <row r="26" spans="1:4" ht="12.75">
      <c r="A26" s="63" t="s">
        <v>101</v>
      </c>
      <c r="B26" s="82"/>
      <c r="C26" s="342" t="s">
        <v>219</v>
      </c>
      <c r="D26" s="342"/>
    </row>
    <row r="27" spans="1:4" ht="12.75">
      <c r="A27" s="62" t="s">
        <v>102</v>
      </c>
      <c r="B27" s="83"/>
      <c r="C27" s="342" t="s">
        <v>220</v>
      </c>
      <c r="D27" s="342"/>
    </row>
    <row r="28" ht="15.75" customHeight="1"/>
    <row r="29" spans="3:4" ht="12.75" customHeight="1">
      <c r="C29" s="334" t="s">
        <v>221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&amp;L96420269&amp;C&amp;R5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2020-09-01T06:23:08Z</cp:lastPrinted>
  <dcterms:created xsi:type="dcterms:W3CDTF">2004-04-20T14:33:35Z</dcterms:created>
  <dcterms:modified xsi:type="dcterms:W3CDTF">2021-08-30T09:41:10Z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1-мзс_00210_2.2021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96420269</vt:lpwstr>
  </property>
  <property fmtid="{D5CDD505-2E9C-101B-9397-08002B2CF9AE}" pid="9" name="Підрозділ">
    <vt:lpwstr>Дзержинський районний суд м.Кривого Рогу</vt:lpwstr>
  </property>
  <property fmtid="{D5CDD505-2E9C-101B-9397-08002B2CF9AE}" pid="10" name="ПідрозділDBID">
    <vt:i4>0</vt:i4>
  </property>
  <property fmtid="{D5CDD505-2E9C-101B-9397-08002B2CF9AE}" pid="11" name="ПідрозділID">
    <vt:i4>398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