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<sst xmlns="http://schemas.openxmlformats.org/spreadsheetml/2006/main" count="294" uniqueCount="221">
  <si>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</si>
  <si>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</si>
  <si>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</si>
  <si>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</si>
  <si>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</si>
  <si>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</si>
  <si>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</si>
  <si>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</si>
  <si>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</si>
  <si>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</si>
  <si>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</si>
  <si>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</si>
  <si>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</si>
  <si>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</si>
  <si>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</si>
  <si>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</si>
  <si>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</si>
  <si>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</si>
  <si>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</si>
  <si>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</si>
  <si>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</si>
  <si>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</si>
  <si>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</si>
  <si>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</si>
  <si>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</si>
  <si>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</si>
  <si>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</si>
  <si>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</si>
  <si>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</si>
  <si>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</si>
  <si>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</si>
  <si>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</si>
  <si>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</si>
  <si>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</si>
  <si>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</si>
  <si>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</si>
  <si>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</si>
  <si>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</si>
  <si>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</si>
  <si>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</si>
  <si>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</si>
  <si>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</si>
  <si>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</si>
  <si>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</si>
  <si>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</si>
  <si>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</si>
  <si>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</si>
  <si>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</si>
  <si>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</si>
  <si>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</si>
  <si>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</si>
  <si>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</si>
  <si>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</si>
  <si>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</si>
  <si>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</si>
  <si>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</si>
  <si>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</si>
  <si>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</si>
  <si>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</si>
  <si>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</si>
  <si>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</si>
  <si>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</si>
  <si>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</si>
  <si>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</si>
  <si>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</si>
  <si>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</si>
  <si>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</si>
  <si>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</si>
  <si>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</si>
  <si>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</si>
  <si>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</si>
  <si>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</si>
  <si>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</si>
  <si>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</si>
  <si>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</si>
  <si>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</si>
  <si>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</si>
  <si>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</si>
  <si>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</si>
  <si>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</si>
  <si>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</si>
  <si>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</si>
  <si>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</si>
  <si>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</si>
  <si>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</si>
  <si>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</si>
  <si>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</si>
  <si>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</si>
  <si>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</si>
  <si>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</si>
  <si>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</si>
  <si>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</si>
  <si>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</si>
  <si>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</si>
  <si>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</si>
  <si>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</si>
  <si>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</si>
  <si>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</si>
  <si>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</si>
  <si>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</si>
  <si>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</si>
  <si>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</si>
  <si>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</si>
  <si>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</si>
  <si>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</si>
  <si>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</si>
  <si>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</si>
  <si>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</si>
  <si>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</si>
  <si>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</si>
  <si>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</si>
  <si>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</si>
  <si>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</si>
  <si>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</si>
  <si>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</si>
  <si>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</si>
  <si>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</si>
  <si>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</si>
  <si>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</si>
  <si>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</si>
  <si>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</si>
  <si>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</si>
  <si>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</si>
  <si>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</si>
  <si>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</si>
  <si>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</si>
  <si>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</si>
  <si>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</si>
  <si>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</si>
  <si>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</si>
  <si>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</si>
  <si>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</si>
  <si>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</si>
  <si>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</si>
  <si>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</si>
  <si>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</si>
  <si>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</si>
  <si>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</si>
  <si>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</si>
  <si>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</si>
  <si>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</si>
  <si>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</si>
  <si>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</si>
  <si>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</si>
  <si>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</si>
  <si>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</si>
  <si>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</si>
  <si>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</si>
  <si>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</si>
  <si>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</si>
  <si>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</si>
  <si>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</si>
  <si>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</si>
  <si>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</si>
  <si>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</si>
  <si>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</si>
  <si>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</si>
  <si>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</si>
  <si>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</si>
  <si>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</si>
  <si>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</si>
  <si>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</si>
  <si>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</si>
  <si>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</si>
  <si>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</si>
  <si>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</si>
  <si>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</si>
  <si>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</si>
  <si>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</si>
  <si>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</si>
  <si>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</si>
  <si>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</si>
  <si>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</si>
  <si>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</si>
  <si>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</si>
  <si>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</si>
  <si>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</si>
  <si>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</si>
  <si>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</si>
  <si>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</si>
  <si>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</si>
  <si>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</si>
  <si>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</si>
  <si>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</si>
  <si>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</si>
  <si>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</si>
  <si>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</si>
  <si>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</si>
  <si>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</si>
  <si>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</si>
  <si>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</si>
  <si>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</si>
  <si>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</si>
  <si>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</si>
  <si>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</si>
  <si>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</si>
  <si>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</si>
  <si>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</si>
  <si>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</si>
  <si>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</si>
  <si>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</si>
  <si>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</si>
  <si>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</si>
  <si>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</si>
  <si>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</si>
  <si>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</si>
  <si>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</si>
  <si>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</si>
  <si>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</si>
  <si>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</si>
  <si>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</si>
  <si>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</si>
  <si>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Дзержинський районний суд м.Кривого Рогу</t>
  </si>
  <si>
    <t>50074.м. Кривий Ріг.пр. Миру 24</t>
  </si>
  <si>
    <t>Доручення судів України / іноземних судів</t>
  </si>
  <si>
    <t xml:space="preserve">Розглянуто справ судом присяжних </t>
  </si>
  <si>
    <t>Н.Ю. Вікторович</t>
  </si>
  <si>
    <t>М.В. Лазарчук</t>
  </si>
  <si>
    <t>+38 (0564) 92-19-06</t>
  </si>
  <si>
    <t>inbox@dg.dp.court.gov.ua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</si>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</sst>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&amp;L3DC261E0&amp;C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577</v>
      </c>
      <c r="F6" s="103">
        <v>273</v>
      </c>
      <c r="G6" s="103">
        <v>4</v>
      </c>
      <c r="H6" s="103">
        <v>342</v>
      </c>
      <c r="I6" s="121" t="s">
        <v>209</v>
      </c>
      <c r="J6" s="103">
        <v>235</v>
      </c>
      <c r="K6" s="84">
        <v>103</v>
      </c>
      <c r="L6" s="91">
        <f>E6-F6</f>
        <v>304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2028</v>
      </c>
      <c r="F7" s="103">
        <v>2001</v>
      </c>
      <c r="G7" s="103">
        <v>3</v>
      </c>
      <c r="H7" s="103">
        <v>2018</v>
      </c>
      <c r="I7" s="103">
        <v>1721</v>
      </c>
      <c r="J7" s="103">
        <v>10</v>
      </c>
      <c r="K7" s="84">
        <v>1</v>
      </c>
      <c r="L7" s="91">
        <f>E7-F7</f>
        <v>27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593</v>
      </c>
      <c r="F9" s="103">
        <v>552</v>
      </c>
      <c r="G9" s="103">
        <v>2</v>
      </c>
      <c r="H9" s="85">
        <v>546</v>
      </c>
      <c r="I9" s="103">
        <v>333</v>
      </c>
      <c r="J9" s="103">
        <v>47</v>
      </c>
      <c r="K9" s="84"/>
      <c r="L9" s="91">
        <f>E9-F9</f>
        <v>41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2</v>
      </c>
      <c r="F10" s="103">
        <v>1</v>
      </c>
      <c r="G10" s="103"/>
      <c r="H10" s="103">
        <v>1</v>
      </c>
      <c r="I10" s="103"/>
      <c r="J10" s="103">
        <v>1</v>
      </c>
      <c r="K10" s="84"/>
      <c r="L10" s="91">
        <f>E10-F10</f>
        <v>1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33</v>
      </c>
      <c r="F12" s="103">
        <v>33</v>
      </c>
      <c r="G12" s="103"/>
      <c r="H12" s="103">
        <v>33</v>
      </c>
      <c r="I12" s="103">
        <v>8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2</v>
      </c>
      <c r="F13" s="103"/>
      <c r="G13" s="103"/>
      <c r="H13" s="103">
        <v>1</v>
      </c>
      <c r="I13" s="103"/>
      <c r="J13" s="103">
        <v>1</v>
      </c>
      <c r="K13" s="84"/>
      <c r="L13" s="91">
        <f>E13-F13</f>
        <v>2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10</v>
      </c>
      <c r="F14" s="106">
        <v>10</v>
      </c>
      <c r="G14" s="106"/>
      <c r="H14" s="106">
        <v>10</v>
      </c>
      <c r="I14" s="106">
        <v>9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3</v>
      </c>
      <c r="F15" s="106">
        <v>3</v>
      </c>
      <c r="G15" s="106"/>
      <c r="H15" s="106">
        <v>3</v>
      </c>
      <c r="I15" s="106">
        <v>3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3248</v>
      </c>
      <c r="F16" s="84">
        <f>SUM(F6:F15)</f>
        <v>2873</v>
      </c>
      <c r="G16" s="84">
        <f>SUM(G6:G15)</f>
        <v>9</v>
      </c>
      <c r="H16" s="84">
        <f>SUM(H6:H15)</f>
        <v>2954</v>
      </c>
      <c r="I16" s="84">
        <f>SUM(I6:I15)</f>
        <v>2074</v>
      </c>
      <c r="J16" s="84">
        <f>SUM(J6:J15)</f>
        <v>294</v>
      </c>
      <c r="K16" s="84">
        <f>SUM(K6:K15)</f>
        <v>104</v>
      </c>
      <c r="L16" s="91">
        <f>E16-F16</f>
        <v>375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13</v>
      </c>
      <c r="F17" s="84">
        <v>9</v>
      </c>
      <c r="G17" s="84">
        <v>1</v>
      </c>
      <c r="H17" s="84">
        <v>12</v>
      </c>
      <c r="I17" s="84">
        <v>8</v>
      </c>
      <c r="J17" s="84">
        <v>1</v>
      </c>
      <c r="K17" s="84"/>
      <c r="L17" s="91">
        <f>E17-F17</f>
        <v>4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15</v>
      </c>
      <c r="F18" s="84">
        <v>8</v>
      </c>
      <c r="G18" s="84">
        <v>1</v>
      </c>
      <c r="H18" s="84">
        <v>10</v>
      </c>
      <c r="I18" s="84">
        <v>6</v>
      </c>
      <c r="J18" s="84">
        <v>5</v>
      </c>
      <c r="K18" s="84">
        <v>2</v>
      </c>
      <c r="L18" s="91">
        <f>E18-F18</f>
        <v>7</v>
      </c>
    </row>
    <row r="19" spans="1:12" ht="26.25" customHeight="1">
      <c r="A19" s="174"/>
      <c r="B19" s="163" t="s">
        <v>208</v>
      </c>
      <c r="C19" s="164"/>
      <c r="D19" s="39">
        <v>14</v>
      </c>
      <c r="E19" s="111">
        <v>2</v>
      </c>
      <c r="F19" s="111">
        <v>2</v>
      </c>
      <c r="G19" s="111"/>
      <c r="H19" s="111">
        <v>2</v>
      </c>
      <c r="I19" s="111">
        <v>2</v>
      </c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22</v>
      </c>
      <c r="F25" s="94">
        <v>13</v>
      </c>
      <c r="G25" s="94">
        <v>1</v>
      </c>
      <c r="H25" s="94">
        <v>16</v>
      </c>
      <c r="I25" s="94">
        <v>8</v>
      </c>
      <c r="J25" s="94">
        <v>6</v>
      </c>
      <c r="K25" s="94">
        <v>2</v>
      </c>
      <c r="L25" s="91">
        <f>E25-F25</f>
        <v>9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898</v>
      </c>
      <c r="F26" s="84">
        <v>818</v>
      </c>
      <c r="G26" s="84">
        <v>1</v>
      </c>
      <c r="H26" s="84">
        <v>858</v>
      </c>
      <c r="I26" s="84">
        <v>730</v>
      </c>
      <c r="J26" s="84">
        <v>40</v>
      </c>
      <c r="K26" s="84"/>
      <c r="L26" s="91">
        <f>E26-F26</f>
        <v>80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26</v>
      </c>
      <c r="F27" s="111">
        <v>23</v>
      </c>
      <c r="G27" s="111"/>
      <c r="H27" s="111">
        <v>24</v>
      </c>
      <c r="I27" s="111">
        <v>13</v>
      </c>
      <c r="J27" s="111">
        <v>2</v>
      </c>
      <c r="K27" s="111">
        <v>2</v>
      </c>
      <c r="L27" s="91">
        <f>E27-F27</f>
        <v>3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1231</v>
      </c>
      <c r="F28" s="84">
        <v>1098</v>
      </c>
      <c r="G28" s="84">
        <v>5</v>
      </c>
      <c r="H28" s="84">
        <v>1148</v>
      </c>
      <c r="I28" s="84">
        <v>1008</v>
      </c>
      <c r="J28" s="84">
        <v>83</v>
      </c>
      <c r="K28" s="84">
        <v>1</v>
      </c>
      <c r="L28" s="91">
        <f>E28-F28</f>
        <v>133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1682</v>
      </c>
      <c r="F29" s="84">
        <v>1030</v>
      </c>
      <c r="G29" s="84">
        <v>24</v>
      </c>
      <c r="H29" s="84">
        <v>1282</v>
      </c>
      <c r="I29" s="84">
        <v>1135</v>
      </c>
      <c r="J29" s="84">
        <v>400</v>
      </c>
      <c r="K29" s="84">
        <v>56</v>
      </c>
      <c r="L29" s="91">
        <f>E29-F29</f>
        <v>652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67</v>
      </c>
      <c r="F30" s="84">
        <v>67</v>
      </c>
      <c r="G30" s="84"/>
      <c r="H30" s="84">
        <v>64</v>
      </c>
      <c r="I30" s="84">
        <v>50</v>
      </c>
      <c r="J30" s="84">
        <v>3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64</v>
      </c>
      <c r="F31" s="84">
        <v>50</v>
      </c>
      <c r="G31" s="84"/>
      <c r="H31" s="84">
        <v>43</v>
      </c>
      <c r="I31" s="84">
        <v>40</v>
      </c>
      <c r="J31" s="84">
        <v>21</v>
      </c>
      <c r="K31" s="84">
        <v>2</v>
      </c>
      <c r="L31" s="91">
        <f>E31-F31</f>
        <v>14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54</v>
      </c>
      <c r="F32" s="84">
        <v>42</v>
      </c>
      <c r="G32" s="84"/>
      <c r="H32" s="84">
        <v>42</v>
      </c>
      <c r="I32" s="84">
        <v>19</v>
      </c>
      <c r="J32" s="84">
        <v>12</v>
      </c>
      <c r="K32" s="84">
        <v>2</v>
      </c>
      <c r="L32" s="91">
        <f>E32-F32</f>
        <v>12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8</v>
      </c>
      <c r="F33" s="84">
        <v>5</v>
      </c>
      <c r="G33" s="84">
        <v>1</v>
      </c>
      <c r="H33" s="84">
        <v>8</v>
      </c>
      <c r="I33" s="84">
        <v>4</v>
      </c>
      <c r="J33" s="84"/>
      <c r="K33" s="84"/>
      <c r="L33" s="91">
        <f>E33-F33</f>
        <v>3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34</v>
      </c>
      <c r="F36" s="84">
        <v>28</v>
      </c>
      <c r="G36" s="84"/>
      <c r="H36" s="84">
        <v>29</v>
      </c>
      <c r="I36" s="84">
        <v>9</v>
      </c>
      <c r="J36" s="84">
        <v>5</v>
      </c>
      <c r="K36" s="84">
        <v>1</v>
      </c>
      <c r="L36" s="91">
        <f>E36-F36</f>
        <v>6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52</v>
      </c>
      <c r="F37" s="84">
        <v>39</v>
      </c>
      <c r="G37" s="84">
        <v>1</v>
      </c>
      <c r="H37" s="84">
        <v>46</v>
      </c>
      <c r="I37" s="84">
        <v>28</v>
      </c>
      <c r="J37" s="84">
        <v>6</v>
      </c>
      <c r="K37" s="84">
        <v>1</v>
      </c>
      <c r="L37" s="91">
        <f>E37-F37</f>
        <v>13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3</v>
      </c>
      <c r="F39" s="84">
        <v>3</v>
      </c>
      <c r="G39" s="84"/>
      <c r="H39" s="84">
        <v>2</v>
      </c>
      <c r="I39" s="84">
        <v>1</v>
      </c>
      <c r="J39" s="84">
        <v>1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3064</v>
      </c>
      <c r="F40" s="94">
        <v>2252</v>
      </c>
      <c r="G40" s="94">
        <v>29</v>
      </c>
      <c r="H40" s="94">
        <v>2491</v>
      </c>
      <c r="I40" s="94">
        <v>1979</v>
      </c>
      <c r="J40" s="94">
        <v>573</v>
      </c>
      <c r="K40" s="94">
        <v>65</v>
      </c>
      <c r="L40" s="91">
        <f>E40-F40</f>
        <v>812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1875</v>
      </c>
      <c r="F41" s="84">
        <v>1712</v>
      </c>
      <c r="G41" s="84"/>
      <c r="H41" s="84">
        <v>1658</v>
      </c>
      <c r="I41" s="121" t="s">
        <v>209</v>
      </c>
      <c r="J41" s="84">
        <v>217</v>
      </c>
      <c r="K41" s="84"/>
      <c r="L41" s="91">
        <f>E41-F41</f>
        <v>163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3</v>
      </c>
      <c r="G42" s="84"/>
      <c r="H42" s="84">
        <v>1</v>
      </c>
      <c r="I42" s="121" t="s">
        <v>209</v>
      </c>
      <c r="J42" s="84">
        <v>2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11</v>
      </c>
      <c r="F43" s="84">
        <v>11</v>
      </c>
      <c r="G43" s="84"/>
      <c r="H43" s="84">
        <v>11</v>
      </c>
      <c r="I43" s="84">
        <v>8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1887</v>
      </c>
      <c r="F45" s="84">
        <f aca="true" t="shared" si="0" ref="F45:K45">F41+F43+F44</f>
        <v>1724</v>
      </c>
      <c r="G45" s="84">
        <f t="shared" si="0"/>
        <v>0</v>
      </c>
      <c r="H45" s="84">
        <f t="shared" si="0"/>
        <v>1670</v>
      </c>
      <c r="I45" s="84">
        <f>I43+I44</f>
        <v>8</v>
      </c>
      <c r="J45" s="84">
        <f t="shared" si="0"/>
        <v>217</v>
      </c>
      <c r="K45" s="84">
        <f t="shared" si="0"/>
        <v>0</v>
      </c>
      <c r="L45" s="91">
        <f>E45-F45</f>
        <v>163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8221</v>
      </c>
      <c r="F46" s="84">
        <f t="shared" si="1"/>
        <v>6862</v>
      </c>
      <c r="G46" s="84">
        <f t="shared" si="1"/>
        <v>39</v>
      </c>
      <c r="H46" s="84">
        <f t="shared" si="1"/>
        <v>7131</v>
      </c>
      <c r="I46" s="84">
        <f t="shared" si="1"/>
        <v>4069</v>
      </c>
      <c r="J46" s="84">
        <f t="shared" si="1"/>
        <v>1090</v>
      </c>
      <c r="K46" s="84">
        <f t="shared" si="1"/>
        <v>171</v>
      </c>
      <c r="L46" s="91">
        <f>E46-F46</f>
        <v>1359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&amp;L3DC261E0&amp;C&amp;R2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57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179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7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62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40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46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152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17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882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31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93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&amp;L3DC261E0&amp;C&amp;R3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343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298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87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6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43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15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182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971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20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39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2196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5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571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1124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726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1336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1728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9202573104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650409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3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41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67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10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5921</v>
      </c>
      <c r="F58" s="109">
        <f>F59+F62+F63+F64</f>
        <v>1046</v>
      </c>
      <c r="G58" s="109">
        <f>G59+G62+G63+G64</f>
        <v>96</v>
      </c>
      <c r="H58" s="109">
        <f>H59+H62+H63+H64</f>
        <v>33</v>
      </c>
      <c r="I58" s="109">
        <f>I59+I62+I63+I64</f>
        <v>35</v>
      </c>
    </row>
    <row r="59" spans="1:9" ht="13.5" customHeight="1">
      <c r="A59" s="225" t="s">
        <v>103</v>
      </c>
      <c r="B59" s="225"/>
      <c r="C59" s="225"/>
      <c r="D59" s="225"/>
      <c r="E59" s="94">
        <v>2760</v>
      </c>
      <c r="F59" s="94">
        <v>112</v>
      </c>
      <c r="G59" s="94">
        <v>38</v>
      </c>
      <c r="H59" s="94">
        <v>19</v>
      </c>
      <c r="I59" s="94">
        <v>25</v>
      </c>
    </row>
    <row r="60" spans="1:9" ht="13.5" customHeight="1">
      <c r="A60" s="328" t="s">
        <v>202</v>
      </c>
      <c r="B60" s="329"/>
      <c r="C60" s="329"/>
      <c r="D60" s="330"/>
      <c r="E60" s="86">
        <v>186</v>
      </c>
      <c r="F60" s="86">
        <v>75</v>
      </c>
      <c r="G60" s="86">
        <v>38</v>
      </c>
      <c r="H60" s="86">
        <v>19</v>
      </c>
      <c r="I60" s="86">
        <v>24</v>
      </c>
    </row>
    <row r="61" spans="1:9" ht="13.5" customHeight="1">
      <c r="A61" s="328" t="s">
        <v>203</v>
      </c>
      <c r="B61" s="329"/>
      <c r="C61" s="329"/>
      <c r="D61" s="330"/>
      <c r="E61" s="86">
        <v>1998</v>
      </c>
      <c r="F61" s="86">
        <v>20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8</v>
      </c>
      <c r="F62" s="84">
        <v>6</v>
      </c>
      <c r="G62" s="84">
        <v>1</v>
      </c>
      <c r="H62" s="84"/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1619</v>
      </c>
      <c r="F63" s="84">
        <v>795</v>
      </c>
      <c r="G63" s="84">
        <v>54</v>
      </c>
      <c r="H63" s="84">
        <v>14</v>
      </c>
      <c r="I63" s="84">
        <v>9</v>
      </c>
    </row>
    <row r="64" spans="1:9" ht="13.5" customHeight="1">
      <c r="A64" s="225" t="s">
        <v>108</v>
      </c>
      <c r="B64" s="225"/>
      <c r="C64" s="225"/>
      <c r="D64" s="225"/>
      <c r="E64" s="84">
        <v>1534</v>
      </c>
      <c r="F64" s="84">
        <v>133</v>
      </c>
      <c r="G64" s="84">
        <v>3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4347</v>
      </c>
      <c r="G68" s="115">
        <v>65377333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3097</v>
      </c>
      <c r="G69" s="117">
        <v>57181593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1250</v>
      </c>
      <c r="G70" s="117">
        <v>8195740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795</v>
      </c>
      <c r="G71" s="115">
        <v>714559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1</v>
      </c>
      <c r="G74" s="117">
        <v>52270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&amp;L3DC261E0&amp;C&amp;R4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15.688073394495413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35.374149659863946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33.333333333333336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11.343804537521814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103.92013990090352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1426.2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1644.2</v>
      </c>
    </row>
    <row r="11" spans="1:4" ht="16.5" customHeight="1">
      <c r="A11" s="215" t="s">
        <v>62</v>
      </c>
      <c r="B11" s="217"/>
      <c r="C11" s="10">
        <v>9</v>
      </c>
      <c r="D11" s="84">
        <v>59</v>
      </c>
    </row>
    <row r="12" spans="1:4" ht="16.5" customHeight="1">
      <c r="A12" s="331" t="s">
        <v>103</v>
      </c>
      <c r="B12" s="331"/>
      <c r="C12" s="10">
        <v>10</v>
      </c>
      <c r="D12" s="84">
        <v>40</v>
      </c>
    </row>
    <row r="13" spans="1:4" ht="16.5" customHeight="1">
      <c r="A13" s="328" t="s">
        <v>202</v>
      </c>
      <c r="B13" s="330"/>
      <c r="C13" s="10">
        <v>11</v>
      </c>
      <c r="D13" s="94">
        <v>276</v>
      </c>
    </row>
    <row r="14" spans="1:4" ht="16.5" customHeight="1">
      <c r="A14" s="328" t="s">
        <v>203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267</v>
      </c>
    </row>
    <row r="16" spans="1:4" ht="16.5" customHeight="1">
      <c r="A16" s="331" t="s">
        <v>104</v>
      </c>
      <c r="B16" s="331"/>
      <c r="C16" s="10">
        <v>14</v>
      </c>
      <c r="D16" s="84">
        <v>96</v>
      </c>
    </row>
    <row r="17" spans="1:5" ht="16.5" customHeight="1">
      <c r="A17" s="331" t="s">
        <v>108</v>
      </c>
      <c r="B17" s="331"/>
      <c r="C17" s="10">
        <v>15</v>
      </c>
      <c r="D17" s="84">
        <v>34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&amp;L3DC261E0&amp;C&amp;R5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2023-02-03T08:49:07Z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3DC261E0</vt:lpwstr>
  </property>
  <property fmtid="{D5CDD505-2E9C-101B-9397-08002B2CF9AE}" pid="9" name="Підрозділ">
    <vt:lpwstr>Дзержинський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398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